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60" yWindow="165" windowWidth="10470" windowHeight="85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<sst xmlns="http://schemas.openxmlformats.org/spreadsheetml/2006/main" count="1453" uniqueCount="729">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</sst>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6">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11204</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9354</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492</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82</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149</v>
      </c>
      <c r="J16" s="18">
        <f>SUM(I19:I21)</f>
        <v>558</v>
      </c>
      <c r="K16" s="12">
        <v>394</v>
      </c>
      <c r="L16" s="18">
        <f>SUM(K19:K21)</f>
        <v>1652</v>
      </c>
      <c r="M16" s="12">
        <v>553</v>
      </c>
      <c r="N16" s="18">
        <f>SUM(M19:M21)</f>
        <v>2504</v>
      </c>
      <c r="O16" s="13">
        <v>469</v>
      </c>
      <c r="P16" s="18">
        <f>SUM(O19:O21)</f>
        <v>2323</v>
      </c>
      <c r="Q16" s="13">
        <v>293</v>
      </c>
      <c r="R16" s="18">
        <f>SUM(Q19:Q21)</f>
        <v>1609</v>
      </c>
      <c r="S16" s="13">
        <v>152</v>
      </c>
      <c r="T16" s="18">
        <f>SUM(S19:S21)</f>
        <v>846</v>
      </c>
      <c r="U16" s="13">
        <v>86</v>
      </c>
      <c r="V16" s="18">
        <f>SUM(U19:U21)</f>
        <v>515</v>
      </c>
      <c r="W16" s="13">
        <v>60</v>
      </c>
      <c r="X16" s="18">
        <f>SUM(W19:W21)</f>
        <v>360</v>
      </c>
      <c r="Y16" s="13">
        <v>55</v>
      </c>
      <c r="Z16" s="18">
        <f>SUM(Y19:Y21)</f>
        <v>348</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-149</v>
      </c>
      <c r="K18" s="12"/>
      <c r="L18" s="18">
        <f>(K15-1)*K16+K15*(K17+K18)</f>
        <v>394</v>
      </c>
      <c r="M18" s="12"/>
      <c r="N18" s="18">
        <f>(M15-1)*M16+M15*(M17+M18)</f>
        <v>1106</v>
      </c>
      <c r="O18" s="13"/>
      <c r="P18" s="18">
        <f>(O15-1)*O16+O15*(O17+O18)</f>
        <v>1407</v>
      </c>
      <c r="Q18" s="13"/>
      <c r="R18" s="18">
        <f>(Q15-1)*Q16+Q15*(Q17+Q18)</f>
        <v>1172</v>
      </c>
      <c r="S18" s="13"/>
      <c r="T18" s="18">
        <f>(S15-1)*S16+S15*(S17+S18)</f>
        <v>760</v>
      </c>
      <c r="U18" s="13"/>
      <c r="V18" s="18">
        <f>(U15-1)*U16+U15*(U17+U18)</f>
        <v>516</v>
      </c>
      <c r="W18" s="13"/>
      <c r="X18" s="18">
        <f>(W15-1)*W16+W15*(W17+W18)</f>
        <v>420</v>
      </c>
      <c r="Y18" s="13"/>
      <c r="Z18" s="18">
        <f>(Y15-1)*Y16+Y15*(Y17+Y18)</f>
        <v>440</v>
      </c>
      <c r="AA18" s="142"/>
    </row>
    <row r="19" spans="1:27" ht="33.75">
      <c r="A19" s="147"/>
      <c r="B19" s="142"/>
      <c r="C19" s="144"/>
      <c r="D19" s="125"/>
      <c r="E19" s="122"/>
      <c r="F19" s="11" t="s">
        <v>16</v>
      </c>
      <c r="G19" s="50" t="s">
        <v>579</v>
      </c>
      <c r="H19" s="94" t="s">
        <v>710</v>
      </c>
      <c r="I19" s="44">
        <v>558</v>
      </c>
      <c r="J19" s="22" t="s">
        <v>73</v>
      </c>
      <c r="K19" s="12">
        <v>1652</v>
      </c>
      <c r="L19" s="22" t="s">
        <v>74</v>
      </c>
      <c r="M19" s="12">
        <v>2504</v>
      </c>
      <c r="N19" s="22" t="s">
        <v>75</v>
      </c>
      <c r="O19" s="13">
        <v>2323</v>
      </c>
      <c r="P19" s="22" t="s">
        <v>76</v>
      </c>
      <c r="Q19" s="13">
        <v>1609</v>
      </c>
      <c r="R19" s="22" t="s">
        <v>77</v>
      </c>
      <c r="S19" s="13">
        <v>846</v>
      </c>
      <c r="T19" s="22" t="s">
        <v>78</v>
      </c>
      <c r="U19" s="13">
        <v>515</v>
      </c>
      <c r="V19" s="22" t="s">
        <v>79</v>
      </c>
      <c r="W19" s="13">
        <v>360</v>
      </c>
      <c r="X19" s="22" t="s">
        <v>80</v>
      </c>
      <c r="Y19" s="13">
        <v>348</v>
      </c>
      <c r="Z19" s="22" t="s">
        <v>81</v>
      </c>
      <c r="AA19" s="142"/>
    </row>
    <row r="20" spans="1:27" ht="22.5">
      <c r="A20" s="147"/>
      <c r="B20" s="142"/>
      <c r="C20" s="144"/>
      <c r="D20" s="125"/>
      <c r="E20" s="122"/>
      <c r="F20" s="11" t="s">
        <v>19</v>
      </c>
      <c r="G20" s="50" t="s">
        <v>579</v>
      </c>
      <c r="H20" s="25" t="s">
        <v>65</v>
      </c>
      <c r="I20" s="44"/>
      <c r="J20" s="28">
        <f>IF(J18=0,"",J16/J18)</f>
        <v>-3.7449664429530203</v>
      </c>
      <c r="K20" s="12"/>
      <c r="L20" s="28">
        <f>IF(L18=0,"",L16/L18)</f>
        <v>4.192893401015229</v>
      </c>
      <c r="M20" s="12"/>
      <c r="N20" s="28">
        <f>IF(N18=0,"",N16/N18)</f>
        <v>2.264014466546112</v>
      </c>
      <c r="O20" s="13"/>
      <c r="P20" s="28">
        <f>IF(P18=0,"",P16/P18)</f>
        <v>1.6510305614783227</v>
      </c>
      <c r="Q20" s="13"/>
      <c r="R20" s="28">
        <f>IF(R18=0,"",R16/R18)</f>
        <v>1.3728668941979523</v>
      </c>
      <c r="S20" s="13"/>
      <c r="T20" s="28">
        <f>IF(T18=0,"",T16/T18)</f>
        <v>1.1131578947368421</v>
      </c>
      <c r="U20" s="13"/>
      <c r="V20" s="28">
        <f>IF(V18=0,"",V16/V18)</f>
        <v>0.998062015503876</v>
      </c>
      <c r="W20" s="13"/>
      <c r="X20" s="28">
        <f>IF(X18=0,"",X16/X18)</f>
        <v>0.8571428571428571</v>
      </c>
      <c r="Y20" s="13"/>
      <c r="Z20" s="28">
        <f>IF(Z18=0,"",Z16/Z18)</f>
        <v>0.7909090909090909</v>
      </c>
      <c r="AA20" s="142"/>
    </row>
    <row r="21" spans="1:27" ht="22.5">
      <c r="A21" s="147"/>
      <c r="B21" s="142"/>
      <c r="C21" s="144"/>
      <c r="D21" s="125"/>
      <c r="E21" s="122"/>
      <c r="F21" s="11" t="s">
        <v>17</v>
      </c>
      <c r="G21" s="50" t="s">
        <v>579</v>
      </c>
      <c r="H21" s="42" t="s">
        <v>692</v>
      </c>
      <c r="I21" s="44"/>
      <c r="J21" s="29">
        <f>IF(J20&gt;3,(100*$J$16/$I$22),0)</f>
        <v>0</v>
      </c>
      <c r="K21" s="14"/>
      <c r="L21" s="29">
        <f>IF(L20&gt;3,(100*$L$16/$I$22),0)</f>
        <v>14.744734023563014</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11204</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0</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11204</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89</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7607</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92</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4967</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70</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11204</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189</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11204</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10256</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31</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1</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1288</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0</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11204</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0.24410089503661514</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86.12693246541903</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13.87306753458096</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3928</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3612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3620</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3444</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4</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2</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9994</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10553</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5072</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5384</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4922</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5169</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532170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751.2855265566164</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10">
        <v>6607.86</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10">
        <v>33981.78549</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9118</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10321</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11313</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231</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971</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762</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1123</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1226</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967</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999</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245</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287</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167</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11204</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9246</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3153</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3091</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67.53190568894657</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11313</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751.2855265566164</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0.7763975155279503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0</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0.21023661301566893</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0.0338642820209462</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92.25280326197758</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95.4016620498615</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56.03000577034045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43.96999422965955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47.807577692635164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52.192422307364836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49.18616480162767</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50.81383519837233</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46.05263157894737</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53.94736842105263</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1214.6721496690095</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34.10123296560675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33.430672723339825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67.53190568894657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1.0944511084334474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1.2010832684318684</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0.984096579784377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167</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88.52724330156447</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14.744734023563014</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100</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115.62414888788017</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91.79271457979057</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2012-01-17T00:27:52Z</dcterms:modified>
  <cp:category/>
  <cp:version/>
  <cp:contentType/>
  <cp:contentStatus/>
</cp:coreProperties>
</file>